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8060" windowHeight="10305"/>
  </bookViews>
  <sheets>
    <sheet name="ТИПОВАЯ ФОРМА ДОКЛАДА" sheetId="1" r:id="rId1"/>
    <sheet name="Показатели" sheetId="2" r:id="rId2"/>
  </sheets>
  <definedNames>
    <definedName name="_xlnm.Print_Titles" localSheetId="1">Показатели!$5:$6</definedName>
  </definedNames>
  <calcPr calcId="144525"/>
</workbook>
</file>

<file path=xl/calcChain.xml><?xml version="1.0" encoding="utf-8"?>
<calcChain xmlns="http://schemas.openxmlformats.org/spreadsheetml/2006/main">
  <c r="J6" i="2" l="1"/>
  <c r="I6" i="2"/>
  <c r="H6" i="2"/>
  <c r="F6" i="2"/>
  <c r="E6" i="2"/>
</calcChain>
</file>

<file path=xl/sharedStrings.xml><?xml version="1.0" encoding="utf-8"?>
<sst xmlns="http://schemas.openxmlformats.org/spreadsheetml/2006/main" count="388" uniqueCount="188">
  <si>
    <t>УТВЕРЖДЕНА</t>
  </si>
  <si>
    <t>постановлением Правительства
Российской Федерации
от 17 декабря 2012 г.№ 1317</t>
  </si>
  <si>
    <t>ТИПОВАЯ ФОРМА ДОКЛАДА</t>
  </si>
  <si>
    <t>(ф.и.о. главы местной администрации городского округа (муниципального района))</t>
  </si>
  <si>
    <t>г. Сарапул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</si>
  <si>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</si>
  <si>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</si>
  <si>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>городских округов и муниципальных районов за 2016 год и их пранируемые значения на 3 летний период</t>
  </si>
  <si>
    <t>Подпись</t>
  </si>
  <si>
    <t>Дата</t>
  </si>
  <si>
    <t>"_______"</t>
  </si>
  <si>
    <t>__________</t>
  </si>
  <si>
    <t>_______</t>
  </si>
  <si>
    <t>г.</t>
  </si>
  <si>
    <t>I. Показатели эффективности деятельности органов местного самоуправления городского округа 
(муниципального района)</t>
  </si>
  <si>
    <t>(официальное наименование городского округа (муниципального района))</t>
  </si>
  <si>
    <t xml:space="preserve">  Единица 
измерения</t>
  </si>
  <si>
    <t>Отчетная информация</t>
  </si>
  <si>
    <t>Примечание</t>
  </si>
  <si>
    <t>2016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</si>
  <si>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</si>
  <si>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</si>
  <si>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</si>
  <si>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</si>
  <si>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</si>
  <si>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</si>
  <si>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</si>
  <si>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</si>
  <si>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</si>
  <si>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</si>
  <si>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Объем инвестиций в основной капитал (за исключением бюджетных средств) в расчете на 1 жителя в 2016 году составил 71,5% от уровня 2015 года. Снижение показателя связано с отсутвием крупных инвестиционных проектов на предприятиях города. Объем инвестиций в основной капитал за счет бюджетных средств по сравнению с 2015 годом снизился на 14,2%.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</si>
  <si>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</si>
  <si>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</si>
  <si>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</si>
  <si>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</si>
  <si>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</si>
  <si>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</si>
  <si>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Значение показателя в 2016г. снизилось за счет ремонта 11,6км местных дорог.В прогнозный период планируется снижение значения показателя за счет ежегодного ремонта местных дорог не менее 5 км.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</si>
  <si>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</si>
  <si>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</si>
  <si>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</si>
  <si>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</si>
  <si>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</si>
  <si>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</si>
  <si>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 по итогам 2016 года составила 27628,3 руб., или 106,6% к уровню 2015 года. В прогнозном периоде планируется рост показателя в соотвествии с темпами роста, предусмотренными а Прогнозе СЭР УР на 2017-2019 годы</t>
  </si>
  <si>
    <t>муниципальных дошкольных образовательных учреждений</t>
  </si>
  <si>
    <t>Заработная плата работников ДОУ в 2016 году повысилась на 197,90 рублей (2015 г - 15186,60 рублей, 2016 г - 15384,5 рублей).Повышение показателя произошло в связи с выполнением Указа Президента РФ " О мерах по реализации государственной социальной политики" от 07.05.2012 г № 597, Постановление Правительства УР № 51 от 15.02.2016 г, в соответствии с которым производилось повышение  заработной платы по отдельным категориям работников с 01.01.2016 года. В прогнозном периоде   планируется повышение заработной платы работников муниципальных дошкольных образовательных учреждений.</t>
  </si>
  <si>
    <t>муниципальных общеобразовательных учреждений</t>
  </si>
  <si>
    <t>Заработная плата работников общеобразовательных учреждений в 2016 году повысилась на 626,7 рублей (2015  - 21357,3 рублей, 2016  - 21984 рубля). Повышение показателя произошло в связи с выполнением Указа Президента РФ " О мерах по реализации государственной социальной политики" от 07.05.2012 г № 597, Постановления Правительства УР №51 от 15.02.2016 г, в соответствии с которым  производилось повышение заработной платы по отдельным категориям работников с 01.01.2016 года. В прогнозном периоде планируется повышение заработной платы работников общеобразовательных учреждений.</t>
  </si>
  <si>
    <t>учителей муниципальных общеобразовательных учреждений</t>
  </si>
  <si>
    <t>Заработная плата  учителей общеобразовательных учреждений в 2016 году повысилась на 1288,51 рубля (2015 г. - 23686,26 рублей, 2016 г. - 24974,77 рубля). Повышение показателя произошло в связи с выполнением Указа Президента РФ " О мерах по реализации государственной социальной политики" от 07.05.2012 г. № 597, Постановления УР  № 51 от 15.02.2016 г, в соответствии с которым производилась повышение заработной платы по отдельным категориям работников с 01.01.2016 года. В прогнозном периоде планируется повышение заработной платы учителей общеобразовательных учреждений.</t>
  </si>
  <si>
    <t>муниципальных учреждений культуры и искусства</t>
  </si>
  <si>
    <t>Размер среднемесячной заработной платы в 2016 году соответствует показателям "дорожной карты" в сфере культуры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</si>
  <si>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</si>
  <si>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</si>
  <si>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</si>
  <si>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</si>
  <si>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1- 6 лет, получающих дошкольную образовательную услугу, увеличилась в 2016 году на 2,65 % по сравнению с 2015 годом (2015 - 73,64%, 2016 - 76,29%)  в связи с открытием дополнительных мест за счет переуплотнения детских садов на 220 мест. С 2018 года планируется увеличение данного показателя за счет уменьшения количества детей  1 - 6 лет.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</si>
  <si>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</si>
  <si>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</si>
  <si>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В 2016 году доля детей, стоящих на учете для определения в дошкольные учреждения,  составила 20,10%. По сравнению с предыдущим периодом  показатель увеличился на 0,46 % (2015 - 19,64%, 2016 - 20,10%). В прогнозном периоде показатель будет снижаться в связи с уменьшением количества детей 1-6 лет.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</si>
  <si>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</si>
  <si>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</si>
  <si>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отчетном периоде не изменилась (2015 - 0, 2016 - 0). В прогнозном периоде показатель не изменится.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</si>
  <si>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</si>
  <si>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</si>
  <si>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</si>
  <si>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Показатель утратил силу в связи с Указом Президента РФ от 4 ноября 2016 г. № 591.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</si>
  <si>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</si>
  <si>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</si>
  <si>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составила в 2016 году 0%. Показатель улучшился на 0,54% (2015 - 0,54%; 2016 - 0%). Показатель улучшился в связи с повышением качества подготовки выпускников. В прогнозном периоде показатель снизится в связи с недостаточным уровнем подготовки обучающихся 9 и 10 классов.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</si>
  <si>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</si>
  <si>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</si>
  <si>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2016 году снизилась незначительно и составила 79,51% (2015 - 80,96%). В 2019 году  показатель увеличится в связи со строительством новой школы.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</si>
  <si>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</si>
  <si>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</si>
  <si>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не изменился (2015 - 10%, 2016 - 10%). В прогнозном периоде показатель не изменится в 2017-2018 годах. В 2019 году показатель снизится в связи с увеличением общего количества общеобразовательных учреждений.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</si>
  <si>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</si>
  <si>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</si>
  <si>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муниципальных общеобразовательных учреждениях в 2016 году составила 75,12%, что ниже показателя за 2015 год на 2,33% (2015 - 77,45%; 2016 - 75,12%. Снижение показателя говорит об ухудшении здоровья обучающихся. В прогнозном периоде планируется повысить показатель за счет усиления профилактической работы, пропаганды здорового образа жизни и усиления контроля за питанием обучающихся.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</si>
  <si>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</si>
  <si>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</si>
  <si>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 смену, в 2016 году составила 24,91%, что на 2,33% ниже, чем в 2015 году (2015 - 27,24%; 2016 - 24,91%). Показатель снизился в связи с изменением подходов в подсчетах  (в предыдущий период учитывались коррекционные школы). В прогнозный период показатель будет ухудшаться в связи с увеличением общего количества обучающихся в общеобразовательных учреждениях.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</si>
  <si>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</si>
  <si>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</si>
  <si>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</si>
  <si>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 в 2016 году уменьшились на 6,97 тыс. руб. (2015 – 56,13 тыс. руб.; 2016 – 49,16 тыс. руб.). Снижение расходов обусловлено уменьшением расходов на капитальный ремонт образовательных учреждений. В прогнозном периоде показатель будет снижаться в связи с уменьшением средств на капитальный ремонт общеобразовательных учреждений.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</si>
  <si>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</si>
  <si>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</si>
  <si>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5-18 лет, получающих услуги по дополнительному образованию, в 2016 году снизилась на 3,77% (2015 - 50,58%; 2016 - 46,81%). Данный показатель складывается за счет предоставления услуг организациями, подведомственными трем министерствам: МОиН УР, МКиТ УР и МФКСиМП УР. Доля детей в возрасте 5-18 лет, получающих услуги дополнительного образования, в школьных и внешкольных учреждениях Управления образования г. Сарапула в 2016 году снизилась за счет увеличения общей численности детей данной возрастнойгруппы, эта тенденция сохранится в прогнозном периоде. Три детских школы искусств Управления культуры и молодежной политики г. Сарапула обеспечивают возможность получения дополнительного  образования в сфере культуры, являются профильными методическими центрами. На бюджетной основе обучается 850 чел. (в соответствии с выданными муниципальными заданиями). Всего количество обучающихся составляет 1439 чел. Снижение показателя в учреждениях, подведомственных Управлению физической культуры и спорта г. Сарапула обусловлено переводом учреждений дополнительного образования ДЮСШ "Энергия", ДЮСШ "Сарапул" в учреждения, осуществляющие подготовку спортивного резерва и реорганизацией учреждений из МБУ ДО ДЮСШ "Энергия" в МБУ "СШ "Энергия" и МБУ ДО ДЮСШ "Сарапул" в МБУ "СШ Олимпийского резерва "Сарапул".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</si>
  <si>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</si>
  <si>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</si>
  <si>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</si>
  <si>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</si>
  <si>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Имеющаяся сеть учреждений культуры клубного типа (3 учреждения) полностью удовлетворяет потребности населения города с сохранением требований к качеству предоставляемых услуг. Кроме того, для проведения мероприятий используются зрительные залы Сарапульского драматического театра (200 мест), Центральной городской библиотеки им.Н.К.Крупской (300 мест), двух детских школ искусств (250 и 180 мест).</t>
  </si>
  <si>
    <t>библиотеками</t>
  </si>
  <si>
    <t>Имеющаяся сеть библиотек полностью удовлетворяет потребности населения города с сохранением требований к качеству предоставляемых услуг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</si>
  <si>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</si>
  <si>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</si>
  <si>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Рост показателя произошел в связи с необходимостью проведения капитального ремонта 2-х зданий МБУК ДК "Электрон - Центр возрождения и развития национальных культур".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</si>
  <si>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</si>
  <si>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</si>
  <si>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Рост показателя произошел в связи с уменьшением общего количества объектов культурного наследия, находящихся в муниципальной собственности при увеличении количества объектов культурного наследия, требующих консервации или реставрации (по результатам проверки Агентства по государственной охране объектов культурного наследия Удмуртской Республики).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</si>
  <si>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</si>
  <si>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</si>
  <si>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</si>
  <si>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Увеличение показателя граждан, систематически занимающихся физической культурой и спортом до 34964 человека достигнуто за счет введения новых форм спартакиадного движения среди различных социальных групп (отраслевые спартакиады), введения новых спортивных объектов на территории города Сарапула, и внедрения производственной гимнастики на предприятиях и в организациях всех форм собственности в городе Сарапуле.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</si>
  <si>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</si>
  <si>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</si>
  <si>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Снижение показателя связано со снижением внеклассной и внеучебной работы в общеобразовательных организациях города Сарапула, а также с переводом учреждений дополнительного образования "ДЮСШ "Энергия" и ДЮСШ "Сарапул" в организации, осуществляющие подготовку спортивного резерва "СШ "Энергия" и "СШ ОР "Сарапул" и повышением спортивного мастерства обучающихся в спортивных школах.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</si>
  <si>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</si>
  <si>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</si>
  <si>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</si>
  <si>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</si>
  <si>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Общая площадь жилых помещений, приходящаяся в среднем на одного жителя в 2016 году увеличилась на 1,4% и составила 20,4 кв.м. Основной прирост общей площади произошел за счет ввода в эксплуатацию индивидуальных жилых домов. В 2016 году введены в эксплуатацию 2 многоквартирных жилых дома на 48 квартир и 141 индивидуальный. Таким образом, на  45% увеличился показатель по вводу общей площади индивидуальных жилых домов, а показатель по организациям-застройщикам составил 35% от объемов 2015 года. Выбытие жилого фонда планируется за счет расселения аварийных домов.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</si>
  <si>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</si>
  <si>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</si>
  <si>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</si>
  <si>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</si>
  <si>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2015 г. показатель составлял 2,0, за отчетный 2016 год – 1,8. Снижение показателя обусловлено уменьшением количества земельных участков, предоставленных посредством проведения торгов.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</si>
  <si>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</si>
  <si>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2015 г. показатель составлял 0,63, за отчетный 2016 год - 0,68. Рост показателя обусловлен увеличением количества обращений граждан по вопросу предварительного согласования предоставления земельных участков в порядке ст. 39.18 Земельного кодекса РФ.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</si>
  <si>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</si>
  <si>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</si>
  <si>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</si>
  <si>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</si>
  <si>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Осуществлен ввод в эксплуатацию линейного объекта, согласно разрешению № 18-RU18305000-14-2016 от 08.11.2016г.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</si>
  <si>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</si>
  <si>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</si>
  <si>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</si>
  <si>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 в 2016г., в которых собственники помещений выбрали и реализуют один из способов  управления многоквартирными домами, в общем числе  многоквартирных домов, в которых собственники помещений должны выбрать  способ управления данными домами  составила 100%. Значение показателя планируется на достигнутом уровне.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</si>
  <si>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</si>
  <si>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</si>
  <si>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</si>
  <si>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</si>
  <si>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</si>
  <si>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</si>
  <si>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Показатель в 2016 году составил 19,1%, за счет реализации федеральных законов. В 2016 году улучшили жилищные условия: 9 человек – ветераны ВОВ 1941-1945 годов; 7 человек инвалидов, 132 человека были переселены из ветхого и аварийного жилья, 31 человек – по решению суда.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</si>
  <si>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</si>
  <si>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</si>
  <si>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</si>
  <si>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В 2016 году снижение на 5,04%  за счет увеличения объема безвозмездных поступлений. По сравнению с 2015 г. темп роста по налоговым и неналоговым доходам составил 105%, по безвозмездным 112,9%. План на 2017 г. рассчитан в соответствии с показателями утвержденными решением о бюджете на 2017 год и на плановый период 2018 и 2019 годы без учета дополнительных межбюджетных трансфертов, поступающих в бюджет в процессе исполнения бюджета.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</si>
  <si>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</si>
  <si>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</si>
  <si>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</si>
  <si>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</si>
  <si>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 xml:space="preserve">Объем не завершенного в установленные сроки строительства, осуществляемого за счет средств бюджета города Сарапула в отчетном периоде отсутствует. В 2017-2019 годах планируется полное освоение бюджетных средств. 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</si>
  <si>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</si>
  <si>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</si>
  <si>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</si>
  <si>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</si>
  <si>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уменьшение расходов на содержание работников ОМС в 2016 году обусловлено сокращением с 01.01.2016 года штатной численности и передачей полномочий по организации предоставления гражданам субсидий на оплату ЖКУ в МАУ "МФЦ"; увеличение показателя в 2017 году связано с увеличением ФОТ по полномочиям УР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</si>
  <si>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</si>
  <si>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</si>
  <si>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</si>
  <si>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</si>
  <si>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Генеральный план города Сарапула, утвержден решением Сарапульской городской Думы №  6-697 от 19 ноября 2009 года. Распоряжением Правительства Удмуртской Республики от 12.12.2016г. № 1624-р внесены изменения в Генеральный план г. Сарапула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</si>
  <si>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</si>
  <si>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</si>
  <si>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</si>
  <si>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</si>
  <si>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</si>
  <si>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</si>
  <si>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Снижение численности населения связано с естественной убылью населения и отрицательной миграцией, которые наблюдаются в последние годы.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</si>
  <si>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</si>
  <si>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</si>
  <si>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</si>
  <si>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</si>
  <si>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</si>
  <si>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Удельная величина потребления электрической энергии на 1 проживающего в МКД в 2016г. снизилась по сравнению с 2015г. в связи с установкой индивидуальных приборов учета и применением энергосберегающих устройств, бытовой техники. Планируется незначительное снижение данного показателя и достижения к 2019г. 559,11 кВтч на 1 проживающего</t>
  </si>
  <si>
    <t>тепловая энергия</t>
  </si>
  <si>
    <t>Гкал на 1 кв. метр общей площади</t>
  </si>
  <si>
    <t>Удельная величина тепловой энергии в расчете на 1 кв. метр в 2016г. снизилась по сравнению с 2015г., что связано со снижением потребления тепловой энергии в отчетном году в связи с погодными условиями. Значение данного показателя  планируется на достигнутом уровне.</t>
  </si>
  <si>
    <t>горячая вода</t>
  </si>
  <si>
    <t>куб. метров на 1 прожи-вающего</t>
  </si>
  <si>
    <t>Удельная величина потребления горячей воды на 1 проживающего в МКД в 2016г. снизилась по сравнению с 2015г. в связи с установкой индивидуальных приборов учета.Планируется незначительное снижение данного показателя и достижения к 2019г. 16,91 куб. метров на 1 проживающего.</t>
  </si>
  <si>
    <t>холодная вода</t>
  </si>
  <si>
    <t>Удельная величина потребления холодной воды на 1 проживающего в МКД в 2016г. на уровне 2015г. Значение данного показателя планируется на достигнутом уровне.</t>
  </si>
  <si>
    <t>природный газ</t>
  </si>
  <si>
    <t>Удельная величина потребления природного газа на 1 проживающего в МКД в 2016г. снизилась по сравнению с 2015г. в связи с установкой индивидуальных приборов  учета. Планируется незначительное снижение данного показателя и достижения к 2019г. 111,68 куб. метров на 1 проживающего.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</si>
  <si>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</si>
  <si>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</si>
  <si>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</si>
  <si>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Удельная величина потребления электроэнергии в 2016 году составила 61,44 кВт/ч и возросла на 3,9% по сравнению с 2015 годом. Данное увеличение связано с вводом в эксплуатацию нового дошкольного учреждения, а также оснащением учебных заведений современным оборудованием. В прогнозном периоде планируется строительство пристроя на 400 мест и здания школы на 1000 мест, поэтому возрастет и потребление энергоресурсов.</t>
  </si>
  <si>
    <t>куб. метров на 1 челове-ка населения</t>
  </si>
  <si>
    <t>Удовлетворенность населения деятельностью органов местного самоуправления по результатам 2016 года составила 69,3%. Данный показатель по сравнению с 2015 годом снизился на 2,24% в связи со сложившейся социально-экономической обстановкой в стране,  но по-прежнему остается достаточно высоким</t>
  </si>
  <si>
    <t>городских округов и муниципальных районов за 2016 год и их планируемых значениях на 3 летний период</t>
  </si>
  <si>
    <t>Ессена А.А. - Главы города Сарапула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</si>
</sst>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\ \'yy/\'"/>
  </numFmts>
  <fonts count="11" x14ac:knownFonts="1">
    <font>
      <sz val="8"/>
      <name val="Arial"/>
    </font>
    <font>
      <sz val="8"/>
      <name val="Times New Roman"/>
    </font>
    <font>
      <sz val="12"/>
      <name val="Times New Roman"/>
    </font>
    <font>
      <sz val="14"/>
      <name val="Times New Roman"/>
    </font>
    <font>
      <b/>
      <sz val="14"/>
      <name val="Times New Roman"/>
    </font>
    <font>
      <sz val="10"/>
      <name val="Times New Roman"/>
    </font>
    <font>
      <sz val="8.25"/>
      <name val="Times New Roman"/>
    </font>
    <font>
      <sz val="13"/>
      <name val="Times New Roman"/>
    </font>
    <font>
      <b/>
      <sz val="10"/>
      <color rgb="FF000080"/>
      <name val="Tahoma"/>
    </font>
    <font>
      <sz val="12"/>
      <color rgb="FF000080"/>
      <name val="Tahoma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9E7E4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Protection="1">
      <protection locked="0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top"/>
      <protection hidden="1"/>
    </xf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center" wrapText="1" indent="1"/>
    </xf>
    <xf numFmtId="2" fontId="2" fillId="0" borderId="5" xfId="0" applyNumberFormat="1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>
      <alignment horizontal="left" vertical="center" wrapText="1" indent="4"/>
    </xf>
    <xf numFmtId="0" fontId="2" fillId="2" borderId="5" xfId="0" applyFont="1" applyFill="1" applyBorder="1" applyAlignment="1">
      <alignment horizontal="left" vertical="top" wrapText="1"/>
    </xf>
    <xf numFmtId="0" fontId="10" fillId="0" borderId="5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hidden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RowColHeaders="0" tabSelected="1" workbookViewId="0">
      <selection activeCell="I14" sqref="I14"/>
    </sheetView>
  </sheetViews>
  <sheetFormatPr defaultColWidth="11.83203125" defaultRowHeight="14.45" customHeight="1" x14ac:dyDescent="0.2"/>
  <cols>
    <col min="1" max="1" width="3.1640625" customWidth="1"/>
    <col min="2" max="2" width="12.83203125" customWidth="1"/>
    <col min="3" max="3" width="11" customWidth="1"/>
    <col min="4" max="4" width="11.83203125" customWidth="1"/>
    <col min="5" max="5" width="9.1640625" customWidth="1"/>
    <col min="6" max="6" width="12" customWidth="1"/>
    <col min="7" max="7" width="9.1640625" customWidth="1"/>
    <col min="8" max="8" width="14" customWidth="1"/>
    <col min="9" max="9" width="13.83203125" customWidth="1"/>
    <col min="10" max="12" width="17.83203125" customWidth="1"/>
    <col min="13" max="13" width="12.1640625" customWidth="1"/>
  </cols>
  <sheetData>
    <row r="1" spans="1:13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35" t="s">
        <v>0</v>
      </c>
      <c r="L1" s="36" t="s">
        <v>0</v>
      </c>
      <c r="M1" s="36" t="s">
        <v>0</v>
      </c>
    </row>
    <row r="2" spans="1:13" ht="4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3"/>
      <c r="K2" s="35" t="s">
        <v>1</v>
      </c>
      <c r="L2" s="36" t="s">
        <v>1</v>
      </c>
      <c r="M2" s="36" t="s">
        <v>1</v>
      </c>
    </row>
    <row r="3" spans="1:1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</row>
    <row r="4" spans="1:13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1.75" customHeight="1" x14ac:dyDescent="0.2">
      <c r="A6" s="1"/>
      <c r="B6" s="37" t="s">
        <v>2</v>
      </c>
      <c r="C6" s="38" t="s">
        <v>2</v>
      </c>
      <c r="D6" s="38" t="s">
        <v>2</v>
      </c>
      <c r="E6" s="38" t="s">
        <v>2</v>
      </c>
      <c r="F6" s="38" t="s">
        <v>2</v>
      </c>
      <c r="G6" s="38" t="s">
        <v>2</v>
      </c>
      <c r="H6" s="38" t="s">
        <v>2</v>
      </c>
      <c r="I6" s="38" t="s">
        <v>2</v>
      </c>
      <c r="J6" s="38" t="s">
        <v>2</v>
      </c>
      <c r="K6" s="38" t="s">
        <v>2</v>
      </c>
      <c r="L6" s="38" t="s">
        <v>2</v>
      </c>
      <c r="M6" s="38" t="s">
        <v>2</v>
      </c>
    </row>
    <row r="7" spans="1:13" ht="21.75" customHeight="1" x14ac:dyDescent="0.2">
      <c r="A7" s="5"/>
      <c r="B7" s="31" t="s">
        <v>187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5" customHeight="1" x14ac:dyDescent="0.2">
      <c r="A8" s="5"/>
      <c r="B8" s="33" t="s">
        <v>3</v>
      </c>
      <c r="C8" s="34" t="s">
        <v>3</v>
      </c>
      <c r="D8" s="34" t="s">
        <v>3</v>
      </c>
      <c r="E8" s="34" t="s">
        <v>3</v>
      </c>
      <c r="F8" s="34" t="s">
        <v>3</v>
      </c>
      <c r="G8" s="34" t="s">
        <v>3</v>
      </c>
      <c r="H8" s="34" t="s">
        <v>3</v>
      </c>
      <c r="I8" s="34" t="s">
        <v>3</v>
      </c>
      <c r="J8" s="34" t="s">
        <v>3</v>
      </c>
      <c r="K8" s="34" t="s">
        <v>3</v>
      </c>
      <c r="L8" s="34" t="s">
        <v>3</v>
      </c>
      <c r="M8" s="34" t="s">
        <v>3</v>
      </c>
    </row>
    <row r="9" spans="1:13" ht="21.75" customHeight="1" x14ac:dyDescent="0.2">
      <c r="A9" s="6"/>
      <c r="B9" s="30" t="s">
        <v>4</v>
      </c>
      <c r="C9" s="31" t="s">
        <v>4</v>
      </c>
      <c r="D9" s="31" t="s">
        <v>4</v>
      </c>
      <c r="E9" s="31" t="s">
        <v>4</v>
      </c>
      <c r="F9" s="31" t="s">
        <v>4</v>
      </c>
      <c r="G9" s="31" t="s">
        <v>4</v>
      </c>
      <c r="H9" s="31" t="s">
        <v>4</v>
      </c>
      <c r="I9" s="31" t="s">
        <v>4</v>
      </c>
      <c r="J9" s="31" t="s">
        <v>4</v>
      </c>
      <c r="K9" s="31" t="s">
        <v>4</v>
      </c>
      <c r="L9" s="31" t="s">
        <v>4</v>
      </c>
      <c r="M9" s="31" t="s">
        <v>4</v>
      </c>
    </row>
    <row r="10" spans="1:13" ht="16.5" customHeight="1" x14ac:dyDescent="0.2">
      <c r="A10" s="4"/>
      <c r="B10" s="33" t="s">
        <v>5</v>
      </c>
      <c r="C10" s="34" t="s">
        <v>5</v>
      </c>
      <c r="D10" s="34" t="s">
        <v>5</v>
      </c>
      <c r="E10" s="34" t="s">
        <v>5</v>
      </c>
      <c r="F10" s="34" t="s">
        <v>5</v>
      </c>
      <c r="G10" s="34" t="s">
        <v>5</v>
      </c>
      <c r="H10" s="34" t="s">
        <v>5</v>
      </c>
      <c r="I10" s="34" t="s">
        <v>5</v>
      </c>
      <c r="J10" s="34" t="s">
        <v>5</v>
      </c>
      <c r="K10" s="34" t="s">
        <v>5</v>
      </c>
      <c r="L10" s="34" t="s">
        <v>5</v>
      </c>
      <c r="M10" s="34" t="s">
        <v>5</v>
      </c>
    </row>
    <row r="11" spans="1:13" ht="21.75" customHeight="1" x14ac:dyDescent="0.2">
      <c r="A11" s="6"/>
      <c r="B11" s="37" t="s">
        <v>6</v>
      </c>
      <c r="C11" s="38" t="s">
        <v>6</v>
      </c>
      <c r="D11" s="38" t="s">
        <v>6</v>
      </c>
      <c r="E11" s="38" t="s">
        <v>6</v>
      </c>
      <c r="F11" s="38" t="s">
        <v>6</v>
      </c>
      <c r="G11" s="38" t="s">
        <v>6</v>
      </c>
      <c r="H11" s="38" t="s">
        <v>6</v>
      </c>
      <c r="I11" s="38" t="s">
        <v>6</v>
      </c>
      <c r="J11" s="38" t="s">
        <v>6</v>
      </c>
      <c r="K11" s="38" t="s">
        <v>6</v>
      </c>
      <c r="L11" s="38" t="s">
        <v>6</v>
      </c>
      <c r="M11" s="38" t="s">
        <v>6</v>
      </c>
    </row>
    <row r="12" spans="1:13" ht="21.75" customHeight="1" x14ac:dyDescent="0.2">
      <c r="A12" s="4"/>
      <c r="B12" s="38" t="s">
        <v>186</v>
      </c>
      <c r="C12" s="38" t="s">
        <v>7</v>
      </c>
      <c r="D12" s="38" t="s">
        <v>7</v>
      </c>
      <c r="E12" s="38" t="s">
        <v>7</v>
      </c>
      <c r="F12" s="38" t="s">
        <v>7</v>
      </c>
      <c r="G12" s="38" t="s">
        <v>7</v>
      </c>
      <c r="H12" s="38" t="s">
        <v>7</v>
      </c>
      <c r="I12" s="38" t="s">
        <v>7</v>
      </c>
      <c r="J12" s="38" t="s">
        <v>7</v>
      </c>
      <c r="K12" s="38" t="s">
        <v>7</v>
      </c>
      <c r="L12" s="38" t="s">
        <v>7</v>
      </c>
      <c r="M12" s="38" t="s">
        <v>7</v>
      </c>
    </row>
    <row r="13" spans="1:13" ht="21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4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0.25" customHeight="1" x14ac:dyDescent="0.25">
      <c r="A16" s="1"/>
      <c r="B16" s="1"/>
      <c r="C16" s="1"/>
      <c r="D16" s="1"/>
      <c r="E16" s="1"/>
      <c r="F16" s="1"/>
      <c r="G16" s="1"/>
      <c r="H16" s="1"/>
      <c r="I16" s="8" t="s">
        <v>8</v>
      </c>
      <c r="J16" s="32"/>
      <c r="K16" s="32"/>
      <c r="L16" s="32"/>
      <c r="M16" s="1"/>
    </row>
    <row r="17" spans="1:13" ht="20.25" customHeight="1" x14ac:dyDescent="0.25">
      <c r="A17" s="1"/>
      <c r="B17" s="1"/>
      <c r="C17" s="1"/>
      <c r="D17" s="1"/>
      <c r="E17" s="1"/>
      <c r="F17" s="1"/>
      <c r="G17" s="1"/>
      <c r="H17" s="1"/>
      <c r="I17" s="8" t="s">
        <v>9</v>
      </c>
      <c r="J17" s="9" t="s">
        <v>10</v>
      </c>
      <c r="K17" s="10" t="s">
        <v>11</v>
      </c>
      <c r="L17" s="10" t="s">
        <v>12</v>
      </c>
      <c r="M17" s="11" t="s">
        <v>13</v>
      </c>
    </row>
    <row r="18" spans="1:13" ht="20.25" customHeight="1" x14ac:dyDescent="0.2">
      <c r="A18" s="12"/>
      <c r="B18" s="12"/>
      <c r="C18" s="12"/>
      <c r="D18" s="12"/>
      <c r="E18" s="12"/>
      <c r="F18" s="12"/>
      <c r="G18" s="12"/>
      <c r="H18" s="12"/>
      <c r="I18" s="13"/>
      <c r="J18" s="13"/>
      <c r="K18" s="13"/>
      <c r="L18" s="13"/>
      <c r="M18" s="13"/>
    </row>
  </sheetData>
  <mergeCells count="10">
    <mergeCell ref="B9:M9"/>
    <mergeCell ref="J16:L16"/>
    <mergeCell ref="B10:M10"/>
    <mergeCell ref="K1:M1"/>
    <mergeCell ref="B6:M6"/>
    <mergeCell ref="B11:M11"/>
    <mergeCell ref="B7:M7"/>
    <mergeCell ref="K2:M2"/>
    <mergeCell ref="B12:M12"/>
    <mergeCell ref="B8:M8"/>
  </mergeCells>
  <pageMargins left="0.39" right="0.39" top="0.39" bottom="0.39" header="0.39" footer="0.39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showRowColHeaders="0" zoomScale="85" workbookViewId="0">
      <selection activeCell="K32" sqref="K32"/>
    </sheetView>
  </sheetViews>
  <sheetFormatPr defaultColWidth="11.83203125" defaultRowHeight="14.45" customHeight="1" x14ac:dyDescent="0.2"/>
  <cols>
    <col min="1" max="1" width="3.33203125" customWidth="1"/>
    <col min="2" max="2" width="7.33203125" customWidth="1"/>
    <col min="3" max="3" width="55.5" customWidth="1"/>
    <col min="4" max="4" width="25.33203125" customWidth="1"/>
    <col min="5" max="10" width="20.1640625" customWidth="1"/>
    <col min="11" max="11" width="83.33203125" customWidth="1"/>
  </cols>
  <sheetData>
    <row r="1" spans="1:11" ht="11.25" x14ac:dyDescent="0.2">
      <c r="A1" s="3"/>
      <c r="B1" s="44" t="s">
        <v>14</v>
      </c>
      <c r="C1" s="44" t="s">
        <v>14</v>
      </c>
      <c r="D1" s="44" t="s">
        <v>14</v>
      </c>
      <c r="E1" s="44" t="s">
        <v>14</v>
      </c>
      <c r="F1" s="44" t="s">
        <v>14</v>
      </c>
      <c r="G1" s="44" t="s">
        <v>14</v>
      </c>
      <c r="H1" s="44" t="s">
        <v>14</v>
      </c>
      <c r="I1" s="44" t="s">
        <v>14</v>
      </c>
      <c r="J1" s="44" t="s">
        <v>14</v>
      </c>
      <c r="K1" s="44" t="s">
        <v>14</v>
      </c>
    </row>
    <row r="2" spans="1:11" ht="15.75" x14ac:dyDescent="0.2">
      <c r="A2" s="3"/>
      <c r="B2" s="15"/>
      <c r="C2" s="45" t="s">
        <v>4</v>
      </c>
      <c r="D2" s="45" t="s">
        <v>4</v>
      </c>
      <c r="E2" s="45" t="s">
        <v>4</v>
      </c>
      <c r="F2" s="45" t="s">
        <v>4</v>
      </c>
      <c r="G2" s="45" t="s">
        <v>4</v>
      </c>
      <c r="H2" s="45" t="s">
        <v>4</v>
      </c>
      <c r="I2" s="45" t="s">
        <v>4</v>
      </c>
      <c r="J2" s="45" t="s">
        <v>4</v>
      </c>
      <c r="K2" s="14"/>
    </row>
    <row r="3" spans="1:11" ht="12.75" x14ac:dyDescent="0.2">
      <c r="A3" s="3"/>
      <c r="B3" s="15"/>
      <c r="C3" s="47" t="s">
        <v>15</v>
      </c>
      <c r="D3" s="47" t="s">
        <v>15</v>
      </c>
      <c r="E3" s="47" t="s">
        <v>15</v>
      </c>
      <c r="F3" s="47" t="s">
        <v>15</v>
      </c>
      <c r="G3" s="47" t="s">
        <v>15</v>
      </c>
      <c r="H3" s="47" t="s">
        <v>15</v>
      </c>
      <c r="I3" s="47" t="s">
        <v>15</v>
      </c>
      <c r="J3" s="47" t="s">
        <v>15</v>
      </c>
      <c r="K3" s="16"/>
    </row>
    <row r="4" spans="1:11" ht="15" x14ac:dyDescent="0.2">
      <c r="A4" s="3"/>
      <c r="B4" s="15"/>
      <c r="C4" s="17"/>
      <c r="D4" s="17"/>
      <c r="E4" s="17"/>
      <c r="F4" s="17"/>
      <c r="G4" s="17"/>
      <c r="H4" s="17"/>
      <c r="I4" s="17"/>
      <c r="J4" s="17"/>
      <c r="K4" s="18"/>
    </row>
    <row r="5" spans="1:11" ht="15.75" x14ac:dyDescent="0.2">
      <c r="A5" s="19"/>
      <c r="B5" s="42"/>
      <c r="C5" s="43"/>
      <c r="D5" s="41" t="s">
        <v>16</v>
      </c>
      <c r="E5" s="41" t="s">
        <v>17</v>
      </c>
      <c r="F5" s="41" t="s">
        <v>17</v>
      </c>
      <c r="G5" s="41" t="s">
        <v>17</v>
      </c>
      <c r="H5" s="41" t="s">
        <v>17</v>
      </c>
      <c r="I5" s="41" t="s">
        <v>17</v>
      </c>
      <c r="J5" s="41" t="s">
        <v>17</v>
      </c>
      <c r="K5" s="41" t="s">
        <v>18</v>
      </c>
    </row>
    <row r="6" spans="1:11" ht="15.75" x14ac:dyDescent="0.2">
      <c r="A6" s="19"/>
      <c r="B6" s="43"/>
      <c r="C6" s="43"/>
      <c r="D6" s="41" t="s">
        <v>16</v>
      </c>
      <c r="E6" s="20">
        <f>G6-2</f>
        <v>2014</v>
      </c>
      <c r="F6" s="20">
        <f>G6-1</f>
        <v>2015</v>
      </c>
      <c r="G6" s="20" t="s">
        <v>19</v>
      </c>
      <c r="H6" s="20">
        <f>G6+1</f>
        <v>2017</v>
      </c>
      <c r="I6" s="20">
        <f>G6+2</f>
        <v>2018</v>
      </c>
      <c r="J6" s="20">
        <f>G6+3</f>
        <v>2019</v>
      </c>
      <c r="K6" s="41" t="s">
        <v>18</v>
      </c>
    </row>
    <row r="7" spans="1:11" ht="15.75" x14ac:dyDescent="0.2">
      <c r="A7" s="19"/>
      <c r="B7" s="40" t="s">
        <v>20</v>
      </c>
      <c r="C7" s="40" t="s">
        <v>20</v>
      </c>
      <c r="D7" s="40" t="s">
        <v>20</v>
      </c>
      <c r="E7" s="21"/>
      <c r="F7" s="21"/>
      <c r="G7" s="21"/>
      <c r="H7" s="21"/>
      <c r="I7" s="21"/>
      <c r="J7" s="21"/>
      <c r="K7" s="22"/>
    </row>
    <row r="8" spans="1:11" ht="47.25" x14ac:dyDescent="0.2">
      <c r="A8" s="19"/>
      <c r="B8" s="23" t="s">
        <v>21</v>
      </c>
      <c r="C8" s="24" t="s">
        <v>22</v>
      </c>
      <c r="D8" s="23" t="s">
        <v>23</v>
      </c>
      <c r="E8" s="25">
        <v>347.09315759335351</v>
      </c>
      <c r="F8" s="25">
        <v>366.26184384827746</v>
      </c>
      <c r="G8" s="25">
        <v>336.52622685491497</v>
      </c>
      <c r="H8" s="25">
        <v>344.35783716237665</v>
      </c>
      <c r="I8" s="25">
        <v>351.78670616552478</v>
      </c>
      <c r="J8" s="25">
        <v>358.38674443047626</v>
      </c>
      <c r="K8" s="26"/>
    </row>
    <row r="9" spans="1:11" ht="94.5" x14ac:dyDescent="0.2">
      <c r="A9" s="19"/>
      <c r="B9" s="23" t="s">
        <v>24</v>
      </c>
      <c r="C9" s="24" t="s">
        <v>25</v>
      </c>
      <c r="D9" s="23" t="s">
        <v>26</v>
      </c>
      <c r="E9" s="25">
        <v>22.993924819643084</v>
      </c>
      <c r="F9" s="25">
        <v>19.658457785250388</v>
      </c>
      <c r="G9" s="25">
        <v>20.315051714752315</v>
      </c>
      <c r="H9" s="25">
        <v>20.461956521739129</v>
      </c>
      <c r="I9" s="25">
        <v>20.614466411204177</v>
      </c>
      <c r="J9" s="25">
        <v>20.766470309431917</v>
      </c>
      <c r="K9" s="26"/>
    </row>
    <row r="10" spans="1:11" ht="120" customHeight="1" x14ac:dyDescent="0.2">
      <c r="A10" s="19"/>
      <c r="B10" s="23" t="s">
        <v>27</v>
      </c>
      <c r="C10" s="24" t="s">
        <v>28</v>
      </c>
      <c r="D10" s="23" t="s">
        <v>29</v>
      </c>
      <c r="E10" s="25">
        <v>15957.886699952784</v>
      </c>
      <c r="F10" s="25">
        <v>17321.485271662739</v>
      </c>
      <c r="G10" s="25">
        <v>12381.040116450697</v>
      </c>
      <c r="H10" s="25">
        <v>13185.699009535905</v>
      </c>
      <c r="I10" s="25">
        <v>14045.155321031085</v>
      </c>
      <c r="J10" s="25">
        <v>14968.871153885786</v>
      </c>
      <c r="K10" s="26" t="s">
        <v>30</v>
      </c>
    </row>
    <row r="11" spans="1:11" ht="78.75" x14ac:dyDescent="0.2">
      <c r="A11" s="19"/>
      <c r="B11" s="23" t="s">
        <v>31</v>
      </c>
      <c r="C11" s="24" t="s">
        <v>32</v>
      </c>
      <c r="D11" s="23" t="s">
        <v>26</v>
      </c>
      <c r="E11" s="25">
        <v>19.565631903267064</v>
      </c>
      <c r="F11" s="25">
        <v>19.828392047436346</v>
      </c>
      <c r="G11" s="25">
        <v>20.099639576793397</v>
      </c>
      <c r="H11" s="25">
        <v>18.814206461438051</v>
      </c>
      <c r="I11" s="25">
        <v>18.823126291743719</v>
      </c>
      <c r="J11" s="25">
        <v>18.833688676166648</v>
      </c>
      <c r="K11" s="26"/>
    </row>
    <row r="12" spans="1:11" ht="31.5" x14ac:dyDescent="0.2">
      <c r="A12" s="19"/>
      <c r="B12" s="23" t="s">
        <v>33</v>
      </c>
      <c r="C12" s="24" t="s">
        <v>34</v>
      </c>
      <c r="D12" s="23" t="s">
        <v>26</v>
      </c>
      <c r="E12" s="25"/>
      <c r="F12" s="25"/>
      <c r="G12" s="25"/>
      <c r="H12" s="25"/>
      <c r="I12" s="25"/>
      <c r="J12" s="25"/>
      <c r="K12" s="26"/>
    </row>
    <row r="13" spans="1:11" ht="78.75" x14ac:dyDescent="0.2">
      <c r="A13" s="19"/>
      <c r="B13" s="23" t="s">
        <v>35</v>
      </c>
      <c r="C13" s="24" t="s">
        <v>36</v>
      </c>
      <c r="D13" s="23" t="s">
        <v>26</v>
      </c>
      <c r="E13" s="25">
        <v>16.968911917098456</v>
      </c>
      <c r="F13" s="25">
        <v>28.418803418803417</v>
      </c>
      <c r="G13" s="25">
        <v>24.287749287749289</v>
      </c>
      <c r="H13" s="25">
        <v>22.507122507122507</v>
      </c>
      <c r="I13" s="25">
        <v>20.726495726495727</v>
      </c>
      <c r="J13" s="25">
        <v>18.945868945868945</v>
      </c>
      <c r="K13" s="26" t="s">
        <v>37</v>
      </c>
    </row>
    <row r="14" spans="1:11" ht="126" x14ac:dyDescent="0.2">
      <c r="A14" s="19"/>
      <c r="B14" s="23" t="s">
        <v>38</v>
      </c>
      <c r="C14" s="24" t="s">
        <v>39</v>
      </c>
      <c r="D14" s="23" t="s">
        <v>26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6"/>
    </row>
    <row r="15" spans="1:11" ht="31.5" x14ac:dyDescent="0.2">
      <c r="A15" s="19"/>
      <c r="B15" s="39" t="s">
        <v>40</v>
      </c>
      <c r="C15" s="24" t="s">
        <v>41</v>
      </c>
      <c r="D15" s="23" t="s">
        <v>42</v>
      </c>
      <c r="E15" s="21"/>
      <c r="F15" s="21"/>
      <c r="G15" s="21"/>
      <c r="H15" s="21"/>
      <c r="I15" s="21"/>
      <c r="J15" s="21"/>
      <c r="K15" s="22"/>
    </row>
    <row r="16" spans="1:11" ht="120" customHeight="1" x14ac:dyDescent="0.2">
      <c r="A16" s="19"/>
      <c r="B16" s="39" t="s">
        <v>40</v>
      </c>
      <c r="C16" s="27" t="s">
        <v>43</v>
      </c>
      <c r="D16" s="23" t="s">
        <v>29</v>
      </c>
      <c r="E16" s="25">
        <v>24412.5</v>
      </c>
      <c r="F16" s="25">
        <v>25918.2</v>
      </c>
      <c r="G16" s="25">
        <v>27628.3</v>
      </c>
      <c r="H16" s="25">
        <v>29060.7</v>
      </c>
      <c r="I16" s="25">
        <v>30746.2</v>
      </c>
      <c r="J16" s="25">
        <v>32560.2</v>
      </c>
      <c r="K16" s="26" t="s">
        <v>44</v>
      </c>
    </row>
    <row r="17" spans="1:11" ht="170.1" customHeight="1" x14ac:dyDescent="0.2">
      <c r="A17" s="19"/>
      <c r="B17" s="39" t="s">
        <v>40</v>
      </c>
      <c r="C17" s="27" t="s">
        <v>45</v>
      </c>
      <c r="D17" s="23" t="s">
        <v>29</v>
      </c>
      <c r="E17" s="25">
        <v>13746.8</v>
      </c>
      <c r="F17" s="25">
        <v>15186.6</v>
      </c>
      <c r="G17" s="25">
        <v>15384.5</v>
      </c>
      <c r="H17" s="25">
        <v>16000.92</v>
      </c>
      <c r="I17" s="25">
        <v>16880.97</v>
      </c>
      <c r="J17" s="25">
        <v>17826.3</v>
      </c>
      <c r="K17" s="26" t="s">
        <v>46</v>
      </c>
    </row>
    <row r="18" spans="1:11" ht="170.1" customHeight="1" x14ac:dyDescent="0.2">
      <c r="A18" s="19"/>
      <c r="B18" s="39" t="s">
        <v>40</v>
      </c>
      <c r="C18" s="27" t="s">
        <v>47</v>
      </c>
      <c r="D18" s="23" t="s">
        <v>29</v>
      </c>
      <c r="E18" s="25">
        <v>20591.3</v>
      </c>
      <c r="F18" s="25">
        <v>21357.3</v>
      </c>
      <c r="G18" s="25">
        <v>21984</v>
      </c>
      <c r="H18" s="25">
        <v>22643.52</v>
      </c>
      <c r="I18" s="25">
        <v>23888.91</v>
      </c>
      <c r="J18" s="25">
        <v>25226.69</v>
      </c>
      <c r="K18" s="26" t="s">
        <v>48</v>
      </c>
    </row>
    <row r="19" spans="1:11" ht="170.1" customHeight="1" x14ac:dyDescent="0.2">
      <c r="A19" s="19"/>
      <c r="B19" s="39" t="s">
        <v>40</v>
      </c>
      <c r="C19" s="27" t="s">
        <v>49</v>
      </c>
      <c r="D19" s="23" t="s">
        <v>29</v>
      </c>
      <c r="E19" s="25">
        <v>23504.335260115608</v>
      </c>
      <c r="F19" s="25">
        <v>23686.256218905473</v>
      </c>
      <c r="G19" s="25">
        <v>24974.769319492505</v>
      </c>
      <c r="H19" s="25">
        <v>25237.751871042026</v>
      </c>
      <c r="I19" s="25">
        <v>26262.961385576375</v>
      </c>
      <c r="J19" s="25">
        <v>27406.846240179573</v>
      </c>
      <c r="K19" s="29" t="s">
        <v>50</v>
      </c>
    </row>
    <row r="20" spans="1:11" ht="39.950000000000003" customHeight="1" x14ac:dyDescent="0.2">
      <c r="A20" s="19"/>
      <c r="B20" s="39" t="s">
        <v>40</v>
      </c>
      <c r="C20" s="27" t="s">
        <v>51</v>
      </c>
      <c r="D20" s="23" t="s">
        <v>29</v>
      </c>
      <c r="E20" s="25">
        <v>14425</v>
      </c>
      <c r="F20" s="25">
        <v>16643.7</v>
      </c>
      <c r="G20" s="25">
        <v>17090.099999999999</v>
      </c>
      <c r="H20" s="25">
        <v>22047</v>
      </c>
      <c r="I20" s="25">
        <v>25844</v>
      </c>
      <c r="J20" s="25">
        <v>27292</v>
      </c>
      <c r="K20" s="26" t="s">
        <v>52</v>
      </c>
    </row>
    <row r="21" spans="1:11" ht="31.5" x14ac:dyDescent="0.2">
      <c r="A21" s="19"/>
      <c r="B21" s="39" t="s">
        <v>40</v>
      </c>
      <c r="C21" s="27" t="s">
        <v>53</v>
      </c>
      <c r="D21" s="23" t="s">
        <v>29</v>
      </c>
      <c r="E21" s="25">
        <v>17361.8</v>
      </c>
      <c r="F21" s="25">
        <v>18046.599999999999</v>
      </c>
      <c r="G21" s="25">
        <v>19589.3</v>
      </c>
      <c r="H21" s="25">
        <v>20098.400000000001</v>
      </c>
      <c r="I21" s="25">
        <v>21103.3</v>
      </c>
      <c r="J21" s="25">
        <v>21103.3</v>
      </c>
      <c r="K21" s="26"/>
    </row>
    <row r="22" spans="1:11" ht="15.75" x14ac:dyDescent="0.2">
      <c r="A22" s="19"/>
      <c r="B22" s="40" t="s">
        <v>54</v>
      </c>
      <c r="C22" s="40" t="s">
        <v>54</v>
      </c>
      <c r="D22" s="40" t="s">
        <v>54</v>
      </c>
      <c r="E22" s="21"/>
      <c r="F22" s="21"/>
      <c r="G22" s="21"/>
      <c r="H22" s="21"/>
      <c r="I22" s="21"/>
      <c r="J22" s="21"/>
      <c r="K22" s="22"/>
    </row>
    <row r="23" spans="1:11" ht="120" customHeight="1" x14ac:dyDescent="0.2">
      <c r="A23" s="19"/>
      <c r="B23" s="23" t="s">
        <v>55</v>
      </c>
      <c r="C23" s="24" t="s">
        <v>56</v>
      </c>
      <c r="D23" s="23" t="s">
        <v>26</v>
      </c>
      <c r="E23" s="25">
        <v>74.736571575430474</v>
      </c>
      <c r="F23" s="25">
        <v>73.641025641025635</v>
      </c>
      <c r="G23" s="25">
        <v>76.291633884080781</v>
      </c>
      <c r="H23" s="25">
        <v>77.652013687812584</v>
      </c>
      <c r="I23" s="25">
        <v>79.47019867549669</v>
      </c>
      <c r="J23" s="25">
        <v>81.699346405228752</v>
      </c>
      <c r="K23" s="26" t="s">
        <v>57</v>
      </c>
    </row>
    <row r="24" spans="1:11" ht="99.95" customHeight="1" x14ac:dyDescent="0.2">
      <c r="A24" s="19"/>
      <c r="B24" s="23" t="s">
        <v>58</v>
      </c>
      <c r="C24" s="24" t="s">
        <v>59</v>
      </c>
      <c r="D24" s="23" t="s">
        <v>26</v>
      </c>
      <c r="E24" s="25">
        <v>20.855821125674634</v>
      </c>
      <c r="F24" s="25">
        <v>19.641025641025642</v>
      </c>
      <c r="G24" s="25">
        <v>20.102281667977969</v>
      </c>
      <c r="H24" s="25">
        <v>19.742037378257436</v>
      </c>
      <c r="I24" s="25">
        <v>18.543046357615893</v>
      </c>
      <c r="J24" s="25">
        <v>17.701525054466231</v>
      </c>
      <c r="K24" s="26" t="s">
        <v>60</v>
      </c>
    </row>
    <row r="25" spans="1:11" ht="94.5" x14ac:dyDescent="0.2">
      <c r="A25" s="19"/>
      <c r="B25" s="23" t="s">
        <v>61</v>
      </c>
      <c r="C25" s="24" t="s">
        <v>62</v>
      </c>
      <c r="D25" s="23" t="s">
        <v>26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6" t="s">
        <v>63</v>
      </c>
    </row>
    <row r="26" spans="1:11" ht="15.75" x14ac:dyDescent="0.2">
      <c r="A26" s="19"/>
      <c r="B26" s="40" t="s">
        <v>64</v>
      </c>
      <c r="C26" s="40" t="s">
        <v>64</v>
      </c>
      <c r="D26" s="40" t="s">
        <v>64</v>
      </c>
      <c r="E26" s="21"/>
      <c r="F26" s="21"/>
      <c r="G26" s="21"/>
      <c r="H26" s="21"/>
      <c r="I26" s="21"/>
      <c r="J26" s="21"/>
      <c r="K26" s="22"/>
    </row>
    <row r="27" spans="1:11" ht="126" x14ac:dyDescent="0.2">
      <c r="A27" s="19"/>
      <c r="B27" s="23" t="s">
        <v>65</v>
      </c>
      <c r="C27" s="24" t="s">
        <v>66</v>
      </c>
      <c r="D27" s="23" t="s">
        <v>26</v>
      </c>
      <c r="E27" s="25">
        <v>100</v>
      </c>
      <c r="F27" s="25">
        <v>99.465240641711233</v>
      </c>
      <c r="G27" s="25">
        <v>0</v>
      </c>
      <c r="H27" s="25">
        <v>0</v>
      </c>
      <c r="I27" s="25">
        <v>0</v>
      </c>
      <c r="J27" s="25">
        <v>0</v>
      </c>
      <c r="K27" s="26" t="s">
        <v>67</v>
      </c>
    </row>
    <row r="28" spans="1:11" ht="129.94999999999999" customHeight="1" x14ac:dyDescent="0.2">
      <c r="A28" s="19"/>
      <c r="B28" s="23" t="s">
        <v>68</v>
      </c>
      <c r="C28" s="24" t="s">
        <v>69</v>
      </c>
      <c r="D28" s="23" t="s">
        <v>26</v>
      </c>
      <c r="E28" s="25">
        <v>0.25839793281653756</v>
      </c>
      <c r="F28" s="25">
        <v>0.53908355795148266</v>
      </c>
      <c r="G28" s="25">
        <v>0</v>
      </c>
      <c r="H28" s="25">
        <v>0.78125</v>
      </c>
      <c r="I28" s="25">
        <v>0.79575596816976124</v>
      </c>
      <c r="J28" s="25">
        <v>0.76530612244897944</v>
      </c>
      <c r="K28" s="26" t="s">
        <v>70</v>
      </c>
    </row>
    <row r="29" spans="1:11" ht="99.95" customHeight="1" x14ac:dyDescent="0.2">
      <c r="A29" s="19"/>
      <c r="B29" s="23" t="s">
        <v>71</v>
      </c>
      <c r="C29" s="24" t="s">
        <v>72</v>
      </c>
      <c r="D29" s="23" t="s">
        <v>26</v>
      </c>
      <c r="E29" s="25">
        <v>81.32244897959184</v>
      </c>
      <c r="F29" s="25">
        <v>80.961966856832376</v>
      </c>
      <c r="G29" s="25">
        <v>79.513994910941463</v>
      </c>
      <c r="H29" s="25">
        <v>81</v>
      </c>
      <c r="I29" s="25">
        <v>81.333333333333329</v>
      </c>
      <c r="J29" s="25">
        <v>81.587301587301582</v>
      </c>
      <c r="K29" s="29" t="s">
        <v>73</v>
      </c>
    </row>
    <row r="30" spans="1:11" ht="120" customHeight="1" x14ac:dyDescent="0.2">
      <c r="A30" s="19"/>
      <c r="B30" s="23" t="s">
        <v>74</v>
      </c>
      <c r="C30" s="24" t="s">
        <v>75</v>
      </c>
      <c r="D30" s="23" t="s">
        <v>26</v>
      </c>
      <c r="E30" s="25">
        <v>10</v>
      </c>
      <c r="F30" s="25">
        <v>10</v>
      </c>
      <c r="G30" s="25">
        <v>10</v>
      </c>
      <c r="H30" s="25">
        <v>10</v>
      </c>
      <c r="I30" s="25">
        <v>10</v>
      </c>
      <c r="J30" s="25">
        <v>9.5238095238095273</v>
      </c>
      <c r="K30" s="26" t="s">
        <v>76</v>
      </c>
    </row>
    <row r="31" spans="1:11" ht="140.1" customHeight="1" x14ac:dyDescent="0.2">
      <c r="A31" s="19"/>
      <c r="B31" s="23" t="s">
        <v>77</v>
      </c>
      <c r="C31" s="24" t="s">
        <v>78</v>
      </c>
      <c r="D31" s="23" t="s">
        <v>26</v>
      </c>
      <c r="E31" s="25">
        <v>78.022906496432597</v>
      </c>
      <c r="F31" s="25">
        <v>77.451268488588497</v>
      </c>
      <c r="G31" s="25">
        <v>75.117175294240184</v>
      </c>
      <c r="H31" s="25">
        <v>78.070175438596493</v>
      </c>
      <c r="I31" s="25">
        <v>78.091528724440124</v>
      </c>
      <c r="J31" s="25">
        <v>78.112840466926073</v>
      </c>
      <c r="K31" s="26" t="s">
        <v>79</v>
      </c>
    </row>
    <row r="32" spans="1:11" ht="140.1" customHeight="1" x14ac:dyDescent="0.2">
      <c r="A32" s="19"/>
      <c r="B32" s="23" t="s">
        <v>80</v>
      </c>
      <c r="C32" s="24" t="s">
        <v>81</v>
      </c>
      <c r="D32" s="23" t="s">
        <v>26</v>
      </c>
      <c r="E32" s="25">
        <v>24.206978588421887</v>
      </c>
      <c r="F32" s="25">
        <v>27.244491895564398</v>
      </c>
      <c r="G32" s="25">
        <v>24.913430042115113</v>
      </c>
      <c r="H32" s="25">
        <v>30.26328386787937</v>
      </c>
      <c r="I32" s="25">
        <v>31.832916550893771</v>
      </c>
      <c r="J32" s="25">
        <v>29.553857530194726</v>
      </c>
      <c r="K32" s="26" t="s">
        <v>82</v>
      </c>
    </row>
    <row r="33" spans="1:11" ht="140.1" customHeight="1" x14ac:dyDescent="0.2">
      <c r="A33" s="19"/>
      <c r="B33" s="23" t="s">
        <v>83</v>
      </c>
      <c r="C33" s="24" t="s">
        <v>84</v>
      </c>
      <c r="D33" s="23" t="s">
        <v>85</v>
      </c>
      <c r="E33" s="25">
        <v>49.014521547173437</v>
      </c>
      <c r="F33" s="25">
        <v>56.132077069457658</v>
      </c>
      <c r="G33" s="25">
        <v>49.159321255275771</v>
      </c>
      <c r="H33" s="25">
        <v>46.678841550981339</v>
      </c>
      <c r="I33" s="25">
        <v>45.29621191071594</v>
      </c>
      <c r="J33" s="25">
        <v>40.317492399967136</v>
      </c>
      <c r="K33" s="26" t="s">
        <v>86</v>
      </c>
    </row>
    <row r="34" spans="1:11" ht="380.1" customHeight="1" x14ac:dyDescent="0.2">
      <c r="A34" s="19"/>
      <c r="B34" s="23" t="s">
        <v>87</v>
      </c>
      <c r="C34" s="24" t="s">
        <v>88</v>
      </c>
      <c r="D34" s="23" t="s">
        <v>26</v>
      </c>
      <c r="E34" s="25">
        <v>51.106134636264933</v>
      </c>
      <c r="F34" s="25">
        <v>50.582329317269078</v>
      </c>
      <c r="G34" s="25">
        <v>46.807370184254601</v>
      </c>
      <c r="H34" s="25">
        <v>39.782707696311235</v>
      </c>
      <c r="I34" s="25">
        <v>38.754040179986063</v>
      </c>
      <c r="J34" s="25">
        <v>38.071224006972983</v>
      </c>
      <c r="K34" s="29" t="s">
        <v>89</v>
      </c>
    </row>
    <row r="35" spans="1:11" ht="15.75" x14ac:dyDescent="0.2">
      <c r="A35" s="19"/>
      <c r="B35" s="40" t="s">
        <v>90</v>
      </c>
      <c r="C35" s="40" t="s">
        <v>90</v>
      </c>
      <c r="D35" s="40" t="s">
        <v>90</v>
      </c>
      <c r="E35" s="21"/>
      <c r="F35" s="21"/>
      <c r="G35" s="21"/>
      <c r="H35" s="21"/>
      <c r="I35" s="21"/>
      <c r="J35" s="21"/>
      <c r="K35" s="22"/>
    </row>
    <row r="36" spans="1:11" ht="47.25" x14ac:dyDescent="0.2">
      <c r="A36" s="19"/>
      <c r="B36" s="39" t="s">
        <v>91</v>
      </c>
      <c r="C36" s="24" t="s">
        <v>92</v>
      </c>
      <c r="D36" s="23" t="s">
        <v>42</v>
      </c>
      <c r="E36" s="21"/>
      <c r="F36" s="21"/>
      <c r="G36" s="21"/>
      <c r="H36" s="21"/>
      <c r="I36" s="21"/>
      <c r="J36" s="21"/>
      <c r="K36" s="22"/>
    </row>
    <row r="37" spans="1:11" ht="129.94999999999999" customHeight="1" x14ac:dyDescent="0.2">
      <c r="A37" s="19"/>
      <c r="B37" s="39" t="s">
        <v>91</v>
      </c>
      <c r="C37" s="27" t="s">
        <v>93</v>
      </c>
      <c r="D37" s="23" t="s">
        <v>26</v>
      </c>
      <c r="E37" s="25">
        <v>77.555981957183477</v>
      </c>
      <c r="F37" s="25">
        <v>64.515476635892043</v>
      </c>
      <c r="G37" s="25">
        <v>64.943657814106416</v>
      </c>
      <c r="H37" s="25">
        <v>65.348096403806167</v>
      </c>
      <c r="I37" s="25">
        <v>65.625707173568685</v>
      </c>
      <c r="J37" s="25">
        <v>65.742019248603754</v>
      </c>
      <c r="K37" s="26" t="s">
        <v>94</v>
      </c>
    </row>
    <row r="38" spans="1:11" ht="47.25" x14ac:dyDescent="0.2">
      <c r="A38" s="19"/>
      <c r="B38" s="39" t="s">
        <v>91</v>
      </c>
      <c r="C38" s="27" t="s">
        <v>95</v>
      </c>
      <c r="D38" s="23" t="s">
        <v>26</v>
      </c>
      <c r="E38" s="25">
        <v>70</v>
      </c>
      <c r="F38" s="25">
        <v>70</v>
      </c>
      <c r="G38" s="25">
        <v>70</v>
      </c>
      <c r="H38" s="25">
        <v>70</v>
      </c>
      <c r="I38" s="25">
        <v>70</v>
      </c>
      <c r="J38" s="25">
        <v>70</v>
      </c>
      <c r="K38" s="26" t="s">
        <v>96</v>
      </c>
    </row>
    <row r="39" spans="1:11" ht="15.75" x14ac:dyDescent="0.2">
      <c r="A39" s="19"/>
      <c r="B39" s="39" t="s">
        <v>91</v>
      </c>
      <c r="C39" s="27" t="s">
        <v>97</v>
      </c>
      <c r="D39" s="23" t="s">
        <v>26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6"/>
    </row>
    <row r="40" spans="1:11" ht="78.75" x14ac:dyDescent="0.2">
      <c r="A40" s="19"/>
      <c r="B40" s="23"/>
      <c r="C40" s="24" t="s">
        <v>98</v>
      </c>
      <c r="D40" s="23" t="s">
        <v>26</v>
      </c>
      <c r="E40" s="25">
        <v>0</v>
      </c>
      <c r="F40" s="25">
        <v>0</v>
      </c>
      <c r="G40" s="25">
        <v>13.636363636363635</v>
      </c>
      <c r="H40" s="25">
        <v>13.636363636363635</v>
      </c>
      <c r="I40" s="25">
        <v>13.636363636363635</v>
      </c>
      <c r="J40" s="25">
        <v>9.0909090909090917</v>
      </c>
      <c r="K40" s="26" t="s">
        <v>99</v>
      </c>
    </row>
    <row r="41" spans="1:11" ht="110.25" x14ac:dyDescent="0.2">
      <c r="A41" s="19"/>
      <c r="B41" s="23" t="s">
        <v>100</v>
      </c>
      <c r="C41" s="24" t="s">
        <v>101</v>
      </c>
      <c r="D41" s="23" t="s">
        <v>26</v>
      </c>
      <c r="E41" s="25">
        <v>16.12903225806452</v>
      </c>
      <c r="F41" s="25">
        <v>12.903225806451616</v>
      </c>
      <c r="G41" s="25">
        <v>71.428571428571431</v>
      </c>
      <c r="H41" s="25">
        <v>62.5</v>
      </c>
      <c r="I41" s="25">
        <v>62.5</v>
      </c>
      <c r="J41" s="25">
        <v>62.5</v>
      </c>
      <c r="K41" s="26" t="s">
        <v>102</v>
      </c>
    </row>
    <row r="42" spans="1:11" ht="15.75" x14ac:dyDescent="0.2">
      <c r="A42" s="19"/>
      <c r="B42" s="40" t="s">
        <v>103</v>
      </c>
      <c r="C42" s="40" t="s">
        <v>103</v>
      </c>
      <c r="D42" s="40" t="s">
        <v>103</v>
      </c>
      <c r="E42" s="21"/>
      <c r="F42" s="21"/>
      <c r="G42" s="21"/>
      <c r="H42" s="21"/>
      <c r="I42" s="21"/>
      <c r="J42" s="21"/>
      <c r="K42" s="22"/>
    </row>
    <row r="43" spans="1:11" ht="129.94999999999999" customHeight="1" x14ac:dyDescent="0.2">
      <c r="A43" s="19"/>
      <c r="B43" s="23" t="s">
        <v>104</v>
      </c>
      <c r="C43" s="24" t="s">
        <v>105</v>
      </c>
      <c r="D43" s="23" t="s">
        <v>26</v>
      </c>
      <c r="E43" s="25">
        <v>30.307520183846869</v>
      </c>
      <c r="F43" s="25">
        <v>32.167314267163107</v>
      </c>
      <c r="G43" s="25">
        <v>35.710346236339497</v>
      </c>
      <c r="H43" s="25">
        <v>39.136732031514825</v>
      </c>
      <c r="I43" s="25">
        <v>40.639227077024493</v>
      </c>
      <c r="J43" s="25">
        <v>42.141723192379857</v>
      </c>
      <c r="K43" s="26" t="s">
        <v>106</v>
      </c>
    </row>
    <row r="44" spans="1:11" ht="129.94999999999999" customHeight="1" x14ac:dyDescent="0.2">
      <c r="A44" s="19"/>
      <c r="B44" s="28" t="s">
        <v>107</v>
      </c>
      <c r="C44" s="24" t="s">
        <v>108</v>
      </c>
      <c r="D44" s="23" t="s">
        <v>26</v>
      </c>
      <c r="E44" s="25">
        <v>84.062995245641829</v>
      </c>
      <c r="F44" s="25">
        <v>85.961566671556398</v>
      </c>
      <c r="G44" s="25">
        <v>85.779771774114892</v>
      </c>
      <c r="H44" s="25">
        <v>86.998832230439859</v>
      </c>
      <c r="I44" s="25">
        <v>87.120662117032083</v>
      </c>
      <c r="J44" s="25">
        <v>87.386565515916843</v>
      </c>
      <c r="K44" s="26" t="s">
        <v>109</v>
      </c>
    </row>
    <row r="45" spans="1:11" ht="15.75" x14ac:dyDescent="0.2">
      <c r="A45" s="19"/>
      <c r="B45" s="46" t="s">
        <v>110</v>
      </c>
      <c r="C45" s="46" t="s">
        <v>110</v>
      </c>
      <c r="D45" s="46" t="s">
        <v>110</v>
      </c>
      <c r="E45" s="21"/>
      <c r="F45" s="21"/>
      <c r="G45" s="21"/>
      <c r="H45" s="21"/>
      <c r="I45" s="21"/>
      <c r="J45" s="21"/>
      <c r="K45" s="22"/>
    </row>
    <row r="46" spans="1:11" ht="170.1" customHeight="1" x14ac:dyDescent="0.2">
      <c r="A46" s="19"/>
      <c r="B46" s="39" t="s">
        <v>111</v>
      </c>
      <c r="C46" s="24" t="s">
        <v>112</v>
      </c>
      <c r="D46" s="24" t="s">
        <v>113</v>
      </c>
      <c r="E46" s="25">
        <v>19.780673903621501</v>
      </c>
      <c r="F46" s="25">
        <v>20.073248181476934</v>
      </c>
      <c r="G46" s="25">
        <v>20.357471146971708</v>
      </c>
      <c r="H46" s="25">
        <v>20.627387494735544</v>
      </c>
      <c r="I46" s="25">
        <v>20.828525225058193</v>
      </c>
      <c r="J46" s="25">
        <v>20.997910438529576</v>
      </c>
      <c r="K46" s="26" t="s">
        <v>114</v>
      </c>
    </row>
    <row r="47" spans="1:11" ht="31.5" x14ac:dyDescent="0.2">
      <c r="A47" s="19"/>
      <c r="B47" s="39" t="s">
        <v>111</v>
      </c>
      <c r="C47" s="24" t="s">
        <v>115</v>
      </c>
      <c r="D47" s="24" t="s">
        <v>113</v>
      </c>
      <c r="E47" s="25">
        <v>0.15796505962367269</v>
      </c>
      <c r="F47" s="25">
        <v>0.16256282169257052</v>
      </c>
      <c r="G47" s="25">
        <v>0.16620690357190113</v>
      </c>
      <c r="H47" s="25">
        <v>0.16388237342647319</v>
      </c>
      <c r="I47" s="25">
        <v>0.16920734843341764</v>
      </c>
      <c r="J47" s="25">
        <v>0.1708055973455887</v>
      </c>
      <c r="K47" s="26"/>
    </row>
    <row r="48" spans="1:11" ht="63" x14ac:dyDescent="0.2">
      <c r="A48" s="19"/>
      <c r="B48" s="39" t="s">
        <v>116</v>
      </c>
      <c r="C48" s="24" t="s">
        <v>117</v>
      </c>
      <c r="D48" s="24" t="s">
        <v>118</v>
      </c>
      <c r="E48" s="25">
        <v>1.86</v>
      </c>
      <c r="F48" s="25">
        <v>2</v>
      </c>
      <c r="G48" s="25">
        <v>1.8</v>
      </c>
      <c r="H48" s="25">
        <v>1.4000000000000001</v>
      </c>
      <c r="I48" s="25">
        <v>1.4000000000000001</v>
      </c>
      <c r="J48" s="25">
        <v>1.4000000000000001</v>
      </c>
      <c r="K48" s="26" t="s">
        <v>119</v>
      </c>
    </row>
    <row r="49" spans="1:11" ht="78.75" x14ac:dyDescent="0.2">
      <c r="A49" s="19"/>
      <c r="B49" s="39" t="s">
        <v>116</v>
      </c>
      <c r="C49" s="24" t="s">
        <v>120</v>
      </c>
      <c r="D49" s="24" t="s">
        <v>118</v>
      </c>
      <c r="E49" s="25">
        <v>1.01</v>
      </c>
      <c r="F49" s="25">
        <v>0.63</v>
      </c>
      <c r="G49" s="25">
        <v>0.68000000000000016</v>
      </c>
      <c r="H49" s="25">
        <v>0.65</v>
      </c>
      <c r="I49" s="25">
        <v>0.65</v>
      </c>
      <c r="J49" s="25">
        <v>0.65</v>
      </c>
      <c r="K49" s="26" t="s">
        <v>121</v>
      </c>
    </row>
    <row r="50" spans="1:11" ht="126" x14ac:dyDescent="0.2">
      <c r="A50" s="19"/>
      <c r="B50" s="39" t="s">
        <v>122</v>
      </c>
      <c r="C50" s="24" t="s">
        <v>123</v>
      </c>
      <c r="D50" s="24" t="s">
        <v>42</v>
      </c>
      <c r="E50" s="21"/>
      <c r="F50" s="21"/>
      <c r="G50" s="21"/>
      <c r="H50" s="21"/>
      <c r="I50" s="21"/>
      <c r="J50" s="21"/>
      <c r="K50" s="22"/>
    </row>
    <row r="51" spans="1:11" ht="31.5" x14ac:dyDescent="0.2">
      <c r="A51" s="19"/>
      <c r="B51" s="39" t="s">
        <v>122</v>
      </c>
      <c r="C51" s="24" t="s">
        <v>124</v>
      </c>
      <c r="D51" s="24" t="s">
        <v>113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6"/>
    </row>
    <row r="52" spans="1:11" ht="31.5" x14ac:dyDescent="0.2">
      <c r="A52" s="19"/>
      <c r="B52" s="39" t="s">
        <v>122</v>
      </c>
      <c r="C52" s="24" t="s">
        <v>125</v>
      </c>
      <c r="D52" s="24" t="s">
        <v>113</v>
      </c>
      <c r="E52" s="25">
        <v>100</v>
      </c>
      <c r="F52" s="25">
        <v>1935</v>
      </c>
      <c r="G52" s="25">
        <v>1455</v>
      </c>
      <c r="H52" s="25">
        <v>1000</v>
      </c>
      <c r="I52" s="25">
        <v>500</v>
      </c>
      <c r="J52" s="25">
        <v>500</v>
      </c>
      <c r="K52" s="26" t="s">
        <v>126</v>
      </c>
    </row>
    <row r="53" spans="1:11" ht="15.75" x14ac:dyDescent="0.2">
      <c r="A53" s="19"/>
      <c r="B53" s="46" t="s">
        <v>127</v>
      </c>
      <c r="C53" s="46" t="s">
        <v>127</v>
      </c>
      <c r="D53" s="46" t="s">
        <v>127</v>
      </c>
      <c r="E53" s="21"/>
      <c r="F53" s="21"/>
      <c r="G53" s="21"/>
      <c r="H53" s="21"/>
      <c r="I53" s="21"/>
      <c r="J53" s="21"/>
      <c r="K53" s="22"/>
    </row>
    <row r="54" spans="1:11" ht="110.25" x14ac:dyDescent="0.2">
      <c r="A54" s="19"/>
      <c r="B54" s="23" t="s">
        <v>128</v>
      </c>
      <c r="C54" s="24" t="s">
        <v>129</v>
      </c>
      <c r="D54" s="24" t="s">
        <v>26</v>
      </c>
      <c r="E54" s="25">
        <v>100</v>
      </c>
      <c r="F54" s="25">
        <v>100</v>
      </c>
      <c r="G54" s="25">
        <v>100</v>
      </c>
      <c r="H54" s="25">
        <v>100</v>
      </c>
      <c r="I54" s="25">
        <v>100</v>
      </c>
      <c r="J54" s="25">
        <v>100</v>
      </c>
      <c r="K54" s="26" t="s">
        <v>130</v>
      </c>
    </row>
    <row r="55" spans="1:11" ht="267.75" x14ac:dyDescent="0.2">
      <c r="A55" s="19"/>
      <c r="B55" s="23" t="s">
        <v>131</v>
      </c>
      <c r="C55" s="24" t="s">
        <v>132</v>
      </c>
      <c r="D55" s="24" t="s">
        <v>26</v>
      </c>
      <c r="E55" s="25">
        <v>75</v>
      </c>
      <c r="F55" s="25">
        <v>75</v>
      </c>
      <c r="G55" s="25">
        <v>77.272727272727266</v>
      </c>
      <c r="H55" s="25">
        <v>77.272727272727266</v>
      </c>
      <c r="I55" s="25">
        <v>77.272727272727266</v>
      </c>
      <c r="J55" s="25">
        <v>77.272727272727266</v>
      </c>
      <c r="K55" s="26"/>
    </row>
    <row r="56" spans="1:11" ht="63" x14ac:dyDescent="0.2">
      <c r="A56" s="19"/>
      <c r="B56" s="23" t="s">
        <v>133</v>
      </c>
      <c r="C56" s="24" t="s">
        <v>134</v>
      </c>
      <c r="D56" s="24" t="s">
        <v>26</v>
      </c>
      <c r="E56" s="25">
        <v>56.167979002624669</v>
      </c>
      <c r="F56" s="25">
        <v>67.629046369203849</v>
      </c>
      <c r="G56" s="25">
        <v>72.231985940246048</v>
      </c>
      <c r="H56" s="25">
        <v>98.945518453427056</v>
      </c>
      <c r="I56" s="25">
        <v>98.945518453427056</v>
      </c>
      <c r="J56" s="25">
        <v>98.945518453427056</v>
      </c>
      <c r="K56" s="26"/>
    </row>
    <row r="57" spans="1:11" ht="94.5" x14ac:dyDescent="0.2">
      <c r="A57" s="19"/>
      <c r="B57" s="23" t="s">
        <v>135</v>
      </c>
      <c r="C57" s="24" t="s">
        <v>136</v>
      </c>
      <c r="D57" s="24" t="s">
        <v>26</v>
      </c>
      <c r="E57" s="25">
        <v>12.218430034129691</v>
      </c>
      <c r="F57" s="25">
        <v>8.1811541271000721</v>
      </c>
      <c r="G57" s="25">
        <v>19.116582186821145</v>
      </c>
      <c r="H57" s="25">
        <v>13.230769230769232</v>
      </c>
      <c r="I57" s="25">
        <v>7.6923076923076934</v>
      </c>
      <c r="J57" s="25">
        <v>7.6923076923076934</v>
      </c>
      <c r="K57" s="26" t="s">
        <v>137</v>
      </c>
    </row>
    <row r="58" spans="1:11" ht="15.75" x14ac:dyDescent="0.2">
      <c r="A58" s="19"/>
      <c r="B58" s="46" t="s">
        <v>138</v>
      </c>
      <c r="C58" s="46" t="s">
        <v>138</v>
      </c>
      <c r="D58" s="46" t="s">
        <v>138</v>
      </c>
      <c r="E58" s="21"/>
      <c r="F58" s="21"/>
      <c r="G58" s="21"/>
      <c r="H58" s="21"/>
      <c r="I58" s="21"/>
      <c r="J58" s="21"/>
      <c r="K58" s="22"/>
    </row>
    <row r="59" spans="1:11" ht="140.1" customHeight="1" x14ac:dyDescent="0.2">
      <c r="A59" s="19"/>
      <c r="B59" s="23" t="s">
        <v>139</v>
      </c>
      <c r="C59" s="24" t="s">
        <v>140</v>
      </c>
      <c r="D59" s="24" t="s">
        <v>26</v>
      </c>
      <c r="E59" s="25">
        <v>45.757531188338504</v>
      </c>
      <c r="F59" s="25">
        <v>41.660656011631673</v>
      </c>
      <c r="G59" s="25">
        <v>36.620307971692505</v>
      </c>
      <c r="H59" s="25">
        <v>62.226808650784939</v>
      </c>
      <c r="I59" s="25">
        <v>67.058130640966809</v>
      </c>
      <c r="J59" s="25">
        <v>67.867033944335347</v>
      </c>
      <c r="K59" s="26" t="s">
        <v>141</v>
      </c>
    </row>
    <row r="60" spans="1:11" ht="94.5" x14ac:dyDescent="0.2">
      <c r="A60" s="19"/>
      <c r="B60" s="23" t="s">
        <v>142</v>
      </c>
      <c r="C60" s="24" t="s">
        <v>143</v>
      </c>
      <c r="D60" s="24" t="s">
        <v>26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6"/>
    </row>
    <row r="61" spans="1:11" ht="63" x14ac:dyDescent="0.2">
      <c r="A61" s="19"/>
      <c r="B61" s="23" t="s">
        <v>144</v>
      </c>
      <c r="C61" s="24" t="s">
        <v>145</v>
      </c>
      <c r="D61" s="24" t="s">
        <v>85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6" t="s">
        <v>146</v>
      </c>
    </row>
    <row r="62" spans="1:11" ht="110.25" x14ac:dyDescent="0.2">
      <c r="A62" s="19"/>
      <c r="B62" s="23" t="s">
        <v>147</v>
      </c>
      <c r="C62" s="24" t="s">
        <v>148</v>
      </c>
      <c r="D62" s="24" t="s">
        <v>26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6"/>
    </row>
    <row r="63" spans="1:11" ht="99.95" customHeight="1" x14ac:dyDescent="0.2">
      <c r="A63" s="19"/>
      <c r="B63" s="23" t="s">
        <v>149</v>
      </c>
      <c r="C63" s="24" t="s">
        <v>150</v>
      </c>
      <c r="D63" s="24" t="s">
        <v>29</v>
      </c>
      <c r="E63" s="25">
        <v>1009.5223378306426</v>
      </c>
      <c r="F63" s="25">
        <v>1081.0244431748085</v>
      </c>
      <c r="G63" s="25">
        <v>991.6856205783854</v>
      </c>
      <c r="H63" s="25">
        <v>1017.6999108889595</v>
      </c>
      <c r="I63" s="25">
        <v>1022.0839762183957</v>
      </c>
      <c r="J63" s="25">
        <v>1023.9634812357026</v>
      </c>
      <c r="K63" s="26" t="s">
        <v>151</v>
      </c>
    </row>
    <row r="64" spans="1:11" ht="99.95" customHeight="1" x14ac:dyDescent="0.2">
      <c r="A64" s="19"/>
      <c r="B64" s="23" t="s">
        <v>152</v>
      </c>
      <c r="C64" s="24" t="s">
        <v>153</v>
      </c>
      <c r="D64" s="24" t="s">
        <v>154</v>
      </c>
      <c r="E64" s="25" t="s">
        <v>155</v>
      </c>
      <c r="F64" s="25" t="s">
        <v>155</v>
      </c>
      <c r="G64" s="25" t="s">
        <v>155</v>
      </c>
      <c r="H64" s="25" t="s">
        <v>155</v>
      </c>
      <c r="I64" s="25" t="s">
        <v>155</v>
      </c>
      <c r="J64" s="25" t="s">
        <v>155</v>
      </c>
      <c r="K64" s="26" t="s">
        <v>156</v>
      </c>
    </row>
    <row r="65" spans="1:11" ht="99.95" customHeight="1" x14ac:dyDescent="0.2">
      <c r="A65" s="19"/>
      <c r="B65" s="23" t="s">
        <v>157</v>
      </c>
      <c r="C65" s="24" t="s">
        <v>158</v>
      </c>
      <c r="D65" s="24" t="s">
        <v>159</v>
      </c>
      <c r="E65" s="25">
        <v>73</v>
      </c>
      <c r="F65" s="25">
        <v>71.540000000000006</v>
      </c>
      <c r="G65" s="25">
        <v>69.37</v>
      </c>
      <c r="H65" s="25"/>
      <c r="I65" s="25"/>
      <c r="J65" s="25"/>
      <c r="K65" s="29" t="s">
        <v>185</v>
      </c>
    </row>
    <row r="66" spans="1:11" ht="99.95" customHeight="1" x14ac:dyDescent="0.2">
      <c r="A66" s="19"/>
      <c r="B66" s="23" t="s">
        <v>160</v>
      </c>
      <c r="C66" s="24" t="s">
        <v>161</v>
      </c>
      <c r="D66" s="24" t="s">
        <v>162</v>
      </c>
      <c r="E66" s="25">
        <v>99.540999999999997</v>
      </c>
      <c r="F66" s="25">
        <v>98.891000000000005</v>
      </c>
      <c r="G66" s="25">
        <v>98.239000000000004</v>
      </c>
      <c r="H66" s="25">
        <v>97.631</v>
      </c>
      <c r="I66" s="25">
        <v>97.218000000000004</v>
      </c>
      <c r="J66" s="25">
        <v>97.046000000000006</v>
      </c>
      <c r="K66" s="26" t="s">
        <v>163</v>
      </c>
    </row>
    <row r="67" spans="1:11" ht="15.75" x14ac:dyDescent="0.2">
      <c r="A67" s="19"/>
      <c r="B67" s="46" t="s">
        <v>164</v>
      </c>
      <c r="C67" s="46" t="s">
        <v>164</v>
      </c>
      <c r="D67" s="46" t="s">
        <v>164</v>
      </c>
      <c r="E67" s="21"/>
      <c r="F67" s="21"/>
      <c r="G67" s="21"/>
      <c r="H67" s="21"/>
      <c r="I67" s="21"/>
      <c r="J67" s="21"/>
      <c r="K67" s="22"/>
    </row>
    <row r="68" spans="1:11" ht="47.25" x14ac:dyDescent="0.2">
      <c r="A68" s="19"/>
      <c r="B68" s="39" t="s">
        <v>165</v>
      </c>
      <c r="C68" s="24" t="s">
        <v>166</v>
      </c>
      <c r="D68" s="24" t="s">
        <v>42</v>
      </c>
      <c r="E68" s="21"/>
      <c r="F68" s="21"/>
      <c r="G68" s="21"/>
      <c r="H68" s="21"/>
      <c r="I68" s="21"/>
      <c r="J68" s="21"/>
      <c r="K68" s="22"/>
    </row>
    <row r="69" spans="1:11" ht="120" customHeight="1" x14ac:dyDescent="0.2">
      <c r="A69" s="19"/>
      <c r="B69" s="39" t="s">
        <v>165</v>
      </c>
      <c r="C69" s="24" t="s">
        <v>167</v>
      </c>
      <c r="D69" s="24" t="s">
        <v>168</v>
      </c>
      <c r="E69" s="25">
        <v>509.65866515639976</v>
      </c>
      <c r="F69" s="25">
        <v>600.60701112369668</v>
      </c>
      <c r="G69" s="25">
        <v>559.10841350259011</v>
      </c>
      <c r="H69" s="25">
        <v>559.10798656571978</v>
      </c>
      <c r="I69" s="25">
        <v>559.10727500426935</v>
      </c>
      <c r="J69" s="25">
        <v>559.10727500426935</v>
      </c>
      <c r="K69" s="26" t="s">
        <v>169</v>
      </c>
    </row>
    <row r="70" spans="1:11" ht="120" customHeight="1" x14ac:dyDescent="0.2">
      <c r="A70" s="19"/>
      <c r="B70" s="39" t="s">
        <v>165</v>
      </c>
      <c r="C70" s="24" t="s">
        <v>170</v>
      </c>
      <c r="D70" s="24" t="s">
        <v>171</v>
      </c>
      <c r="E70" s="25">
        <v>0.19110587125677903</v>
      </c>
      <c r="F70" s="25">
        <v>0.19975453408380234</v>
      </c>
      <c r="G70" s="25">
        <v>0.19172920575359595</v>
      </c>
      <c r="H70" s="25">
        <v>0.19141340825723871</v>
      </c>
      <c r="I70" s="25">
        <v>0.19141184734254271</v>
      </c>
      <c r="J70" s="25">
        <v>0.19141106688519471</v>
      </c>
      <c r="K70" s="26" t="s">
        <v>172</v>
      </c>
    </row>
    <row r="71" spans="1:11" ht="120" customHeight="1" x14ac:dyDescent="0.2">
      <c r="A71" s="19"/>
      <c r="B71" s="39" t="s">
        <v>165</v>
      </c>
      <c r="C71" s="24" t="s">
        <v>173</v>
      </c>
      <c r="D71" s="24" t="s">
        <v>174</v>
      </c>
      <c r="E71" s="25">
        <v>19.014193025141932</v>
      </c>
      <c r="F71" s="25">
        <v>19.014645137063461</v>
      </c>
      <c r="G71" s="25">
        <v>16.905369883589934</v>
      </c>
      <c r="H71" s="25">
        <v>16.905276004506195</v>
      </c>
      <c r="I71" s="25">
        <v>16.905182125422456</v>
      </c>
      <c r="J71" s="25">
        <v>16.905088246338714</v>
      </c>
      <c r="K71" s="26" t="s">
        <v>175</v>
      </c>
    </row>
    <row r="72" spans="1:11" ht="120" customHeight="1" x14ac:dyDescent="0.2">
      <c r="A72" s="19"/>
      <c r="B72" s="39" t="s">
        <v>165</v>
      </c>
      <c r="C72" s="24" t="s">
        <v>176</v>
      </c>
      <c r="D72" s="24" t="s">
        <v>174</v>
      </c>
      <c r="E72" s="25">
        <v>31.373938294010888</v>
      </c>
      <c r="F72" s="25">
        <v>31.31189916064012</v>
      </c>
      <c r="G72" s="25">
        <v>31.313969374395171</v>
      </c>
      <c r="H72" s="25">
        <v>31.313898218250127</v>
      </c>
      <c r="I72" s="25">
        <v>31.313827062105084</v>
      </c>
      <c r="J72" s="25">
        <v>31.31375590596004</v>
      </c>
      <c r="K72" s="26" t="s">
        <v>177</v>
      </c>
    </row>
    <row r="73" spans="1:11" ht="120" customHeight="1" x14ac:dyDescent="0.2">
      <c r="A73" s="19"/>
      <c r="B73" s="39" t="s">
        <v>165</v>
      </c>
      <c r="C73" s="24" t="s">
        <v>178</v>
      </c>
      <c r="D73" s="24" t="s">
        <v>174</v>
      </c>
      <c r="E73" s="25">
        <v>129.12529231876238</v>
      </c>
      <c r="F73" s="25">
        <v>121.80933841056624</v>
      </c>
      <c r="G73" s="25">
        <v>111.67927079182559</v>
      </c>
      <c r="H73" s="25">
        <v>111.67921386690955</v>
      </c>
      <c r="I73" s="25">
        <v>111.67914271076449</v>
      </c>
      <c r="J73" s="25">
        <v>111.67907155461945</v>
      </c>
      <c r="K73" s="26" t="s">
        <v>179</v>
      </c>
    </row>
    <row r="74" spans="1:11" ht="47.25" x14ac:dyDescent="0.2">
      <c r="A74" s="19"/>
      <c r="B74" s="39" t="s">
        <v>180</v>
      </c>
      <c r="C74" s="24" t="s">
        <v>181</v>
      </c>
      <c r="D74" s="24" t="s">
        <v>42</v>
      </c>
      <c r="E74" s="21"/>
      <c r="F74" s="21"/>
      <c r="G74" s="21"/>
      <c r="H74" s="21"/>
      <c r="I74" s="21"/>
      <c r="J74" s="21"/>
      <c r="K74" s="22"/>
    </row>
    <row r="75" spans="1:11" ht="129.94999999999999" customHeight="1" x14ac:dyDescent="0.2">
      <c r="A75" s="19"/>
      <c r="B75" s="39" t="s">
        <v>180</v>
      </c>
      <c r="C75" s="24" t="s">
        <v>167</v>
      </c>
      <c r="D75" s="24" t="s">
        <v>182</v>
      </c>
      <c r="E75" s="25">
        <v>62.696476828643476</v>
      </c>
      <c r="F75" s="25">
        <v>59.108007806574911</v>
      </c>
      <c r="G75" s="25">
        <v>61.440771994828943</v>
      </c>
      <c r="H75" s="25">
        <v>61.823396257336299</v>
      </c>
      <c r="I75" s="25">
        <v>62.59108395564607</v>
      </c>
      <c r="J75" s="25">
        <v>63.714939307132695</v>
      </c>
      <c r="K75" s="26" t="s">
        <v>183</v>
      </c>
    </row>
    <row r="76" spans="1:11" ht="31.5" x14ac:dyDescent="0.2">
      <c r="A76" s="19"/>
      <c r="B76" s="39" t="s">
        <v>180</v>
      </c>
      <c r="C76" s="24" t="s">
        <v>170</v>
      </c>
      <c r="D76" s="24" t="s">
        <v>171</v>
      </c>
      <c r="E76" s="25">
        <v>0.20778892888542372</v>
      </c>
      <c r="F76" s="25">
        <v>0.1612210661344762</v>
      </c>
      <c r="G76" s="25">
        <v>0.16256579847963035</v>
      </c>
      <c r="H76" s="25">
        <v>0.16256579847963035</v>
      </c>
      <c r="I76" s="25">
        <v>0.16130099683465215</v>
      </c>
      <c r="J76" s="25">
        <v>0.15891213523372449</v>
      </c>
      <c r="K76" s="26"/>
    </row>
    <row r="77" spans="1:11" ht="47.25" x14ac:dyDescent="0.2">
      <c r="A77" s="19"/>
      <c r="B77" s="39" t="s">
        <v>180</v>
      </c>
      <c r="C77" s="24" t="s">
        <v>173</v>
      </c>
      <c r="D77" s="24" t="s">
        <v>184</v>
      </c>
      <c r="E77" s="25">
        <v>0.52290011151183935</v>
      </c>
      <c r="F77" s="25">
        <v>0.51278680567493495</v>
      </c>
      <c r="G77" s="25">
        <v>0.50601085108765342</v>
      </c>
      <c r="H77" s="25">
        <v>0.50916204893937389</v>
      </c>
      <c r="I77" s="25">
        <v>0.51471949638955738</v>
      </c>
      <c r="J77" s="25">
        <v>0.52232961688271529</v>
      </c>
      <c r="K77" s="26"/>
    </row>
    <row r="78" spans="1:11" ht="47.25" x14ac:dyDescent="0.2">
      <c r="A78" s="19"/>
      <c r="B78" s="39" t="s">
        <v>180</v>
      </c>
      <c r="C78" s="24" t="s">
        <v>176</v>
      </c>
      <c r="D78" s="24" t="s">
        <v>184</v>
      </c>
      <c r="E78" s="25">
        <v>1.229945449613727</v>
      </c>
      <c r="F78" s="25">
        <v>1.069460314892154</v>
      </c>
      <c r="G78" s="25">
        <v>1.3161778926902759</v>
      </c>
      <c r="H78" s="25">
        <v>1.324374430252687</v>
      </c>
      <c r="I78" s="25">
        <v>1.3356580057191052</v>
      </c>
      <c r="J78" s="25">
        <v>1.3493600972734581</v>
      </c>
      <c r="K78" s="26"/>
    </row>
    <row r="79" spans="1:11" ht="47.25" x14ac:dyDescent="0.2">
      <c r="A79" s="19"/>
      <c r="B79" s="39" t="s">
        <v>180</v>
      </c>
      <c r="C79" s="24" t="s">
        <v>178</v>
      </c>
      <c r="D79" s="24" t="s">
        <v>184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6"/>
    </row>
  </sheetData>
  <mergeCells count="23">
    <mergeCell ref="D5:D6"/>
    <mergeCell ref="B36:B39"/>
    <mergeCell ref="B68:B73"/>
    <mergeCell ref="B15:B21"/>
    <mergeCell ref="B50:B52"/>
    <mergeCell ref="B42:D42"/>
    <mergeCell ref="B46:B47"/>
    <mergeCell ref="B74:B79"/>
    <mergeCell ref="B7:D7"/>
    <mergeCell ref="K5:K6"/>
    <mergeCell ref="B5:C6"/>
    <mergeCell ref="B1:K1"/>
    <mergeCell ref="B35:D35"/>
    <mergeCell ref="B26:D26"/>
    <mergeCell ref="C2:J2"/>
    <mergeCell ref="B53:D53"/>
    <mergeCell ref="B22:D22"/>
    <mergeCell ref="E5:J5"/>
    <mergeCell ref="B67:D67"/>
    <mergeCell ref="B58:D58"/>
    <mergeCell ref="B48:B49"/>
    <mergeCell ref="B45:D45"/>
    <mergeCell ref="C3:J3"/>
  </mergeCells>
  <pageMargins left="0.79" right="0.2" top="0.39" bottom="0.39" header="0.39" footer="0.39"/>
  <pageSetup paperSize="9" scale="58" fitToHeight="0" orientation="landscape" r:id="rId1"/>
  <headerFooter>
    <oddFooter>&amp;L&amp;"Tahoma"&amp;8 Время печати: &amp;D &amp;T&amp;R&amp;"Tahoma"&amp;8 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ТИПОВАЯ ФОРМА ДОКЛАДА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Суханова Ольга В.</dc:creator>
  <cp:lastModifiedBy>Ольга В. Суханова</cp:lastModifiedBy>
  <cp:lastPrinted>2017-04-28T05:36:49Z</cp:lastPrinted>
  <dcterms:created xsi:type="dcterms:W3CDTF">2017-04-28T05:46:47Z</dcterms:created>
  <dcterms:modified xsi:type="dcterms:W3CDTF">2017-04-28T10:19:19Z</dcterms:modified>
</cp:coreProperties>
</file>